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9211284\Desktop\東部県土整備局＜徳島＞仕事関係（２）\令和２年度\仕事\R2髙田\01_設計書\01_工事\Ｒ２徳土　鳥ヶ丸谷　鳴・北灘鳥ヶ丸　管理用道路工事\設計書（修正）\"/>
    </mc:Choice>
  </mc:AlternateContent>
  <bookViews>
    <workbookView xWindow="0" yWindow="0" windowWidth="21570" windowHeight="8160"/>
  </bookViews>
  <sheets>
    <sheet name="工事費内訳書" sheetId="1" r:id="rId1"/>
  </sheets>
  <definedNames>
    <definedName name="_xlnm.Print_Titles" localSheetId="0">工事費内訳書!$3:$9</definedName>
  </definedNames>
  <calcPr calcId="152511"/>
</workbook>
</file>

<file path=xl/calcChain.xml><?xml version="1.0" encoding="utf-8"?>
<calcChain xmlns="http://schemas.openxmlformats.org/spreadsheetml/2006/main">
  <c r="G88" i="1" l="1"/>
  <c r="G85" i="1"/>
  <c r="G82" i="1"/>
  <c r="G81" i="1"/>
  <c r="G79" i="1"/>
  <c r="G78" i="1" s="1"/>
  <c r="G76" i="1"/>
  <c r="G69" i="1"/>
  <c r="G62" i="1"/>
  <c r="G61" i="1" s="1"/>
  <c r="G57" i="1"/>
  <c r="G56" i="1"/>
  <c r="G53" i="1"/>
  <c r="G52" i="1" s="1"/>
  <c r="G50" i="1"/>
  <c r="G48" i="1"/>
  <c r="G46" i="1"/>
  <c r="G44" i="1"/>
  <c r="G42" i="1"/>
  <c r="G36" i="1"/>
  <c r="G30" i="1"/>
  <c r="G24" i="1" s="1"/>
  <c r="G25" i="1"/>
  <c r="G22" i="1"/>
  <c r="G21" i="1" s="1"/>
  <c r="G19" i="1"/>
  <c r="G14" i="1"/>
  <c r="G12" i="1"/>
  <c r="G11" i="1"/>
  <c r="G87" i="1" l="1"/>
  <c r="G10" i="1"/>
  <c r="G92" i="1" l="1"/>
  <c r="G94" i="1" s="1"/>
  <c r="G95" i="1" s="1"/>
  <c r="G90" i="1"/>
</calcChain>
</file>

<file path=xl/sharedStrings.xml><?xml version="1.0" encoding="utf-8"?>
<sst xmlns="http://schemas.openxmlformats.org/spreadsheetml/2006/main" count="185" uniqueCount="87">
  <si>
    <t>工事費内訳書</t>
  </si>
  <si>
    <t>住　　　　所</t>
  </si>
  <si>
    <t>商号又は名称</t>
  </si>
  <si>
    <t>代 表 者 名</t>
  </si>
  <si>
    <t>工 事 名</t>
  </si>
  <si>
    <t>Ｒ２徳土　鳥ヶ丸谷　鳴・北灘鳥ヶ丸　管理用道路工事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</si>
  <si>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</si>
  <si>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</si>
  <si>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</si>
  <si>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</si>
  <si>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</si>
  <si>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</si>
  <si>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管理用道路</t>
  </si>
  <si>
    <t>式</t>
  </si>
  <si>
    <t xml:space="preserve">砂防土工 </t>
  </si>
  <si>
    <t xml:space="preserve">掘削工 </t>
  </si>
  <si>
    <t xml:space="preserve">掘削 </t>
  </si>
  <si>
    <t>m3</t>
  </si>
  <si>
    <t xml:space="preserve">盛土工 </t>
  </si>
  <si>
    <t xml:space="preserve">盛土(発生土) </t>
  </si>
  <si>
    <t xml:space="preserve">盛土(購入土) </t>
  </si>
  <si>
    <t xml:space="preserve">法面整形工 </t>
  </si>
  <si>
    <t xml:space="preserve">法面整形(盛土部) </t>
  </si>
  <si>
    <t>m2</t>
  </si>
  <si>
    <t xml:space="preserve">法面工 </t>
  </si>
  <si>
    <t xml:space="preserve">植生工 </t>
  </si>
  <si>
    <t xml:space="preserve">植生ﾏｯﾄ </t>
  </si>
  <si>
    <t xml:space="preserve">石･ﾌﾞﾛｯｸ積(張)工 </t>
  </si>
  <si>
    <t xml:space="preserve">作業土工 </t>
  </si>
  <si>
    <t xml:space="preserve">床掘り </t>
  </si>
  <si>
    <t xml:space="preserve">埋戻し </t>
  </si>
  <si>
    <t xml:space="preserve">基面整正 </t>
  </si>
  <si>
    <t>ｺﾝｸﾘｰﾄﾌﾞﾛｯｸ工(ｺﾝｸﾘｰﾄﾌﾞﾛｯｸ積) 
　1号ﾌﾞﾛｯｸ積擁壁</t>
  </si>
  <si>
    <t xml:space="preserve">ｺﾝｸﾘｰﾄﾌﾞﾛｯｸ積 </t>
  </si>
  <si>
    <t xml:space="preserve">胴込･裏込ｺﾝｸﾘｰﾄ </t>
  </si>
  <si>
    <t xml:space="preserve">胴込･裏込材(砕石) </t>
  </si>
  <si>
    <t xml:space="preserve">目地板 </t>
  </si>
  <si>
    <t xml:space="preserve">水抜ﾊﾟｲﾌﾟ </t>
  </si>
  <si>
    <t>m</t>
  </si>
  <si>
    <t>ｺﾝｸﾘｰﾄﾌﾞﾛｯｸ工(ｺﾝｸﾘｰﾄﾌﾞﾛｯｸ積) 
　2号ﾌﾞﾛｯｸ積擁壁</t>
  </si>
  <si>
    <t>ｺﾝｸﾘｰﾄﾌﾞﾛｯｸ基礎工(ｺﾝｸﾘｰﾄﾌﾞﾛｯｸ積)
　1号基礎ｺﾝｸﾘｰﾄ</t>
  </si>
  <si>
    <t xml:space="preserve">ｺﾝｸﾘｰﾄﾌﾞﾛｯｸ基礎 </t>
  </si>
  <si>
    <t>ｺﾝｸﾘｰﾄﾌﾞﾛｯｸ基礎工(ｺﾝｸﾘｰﾄﾌﾞﾛｯｸ積)
　2号基礎ｺﾝｸﾘｰﾄ</t>
  </si>
  <si>
    <t>小口止工(ｺﾝｸﾘｰﾄﾌﾞﾛｯｸ積)
　1号小口止</t>
  </si>
  <si>
    <t xml:space="preserve">小口止ｺﾝｸﾘｰﾄ </t>
  </si>
  <si>
    <t>小口止工(ｺﾝｸﾘｰﾄﾌﾞﾛｯｸ積)
　2号小口止</t>
  </si>
  <si>
    <t>小口止工(ｺﾝｸﾘｰﾄﾌﾞﾛｯｸ積)
　3号小口止</t>
  </si>
  <si>
    <t xml:space="preserve">擁壁工 </t>
  </si>
  <si>
    <t>場所打擁壁工(構造物単位) 
　3号重力式擁壁</t>
  </si>
  <si>
    <t xml:space="preserve">重力式擁壁 </t>
  </si>
  <si>
    <t xml:space="preserve">舗装工 </t>
  </si>
  <si>
    <t xml:space="preserve">ｺﾝｸﾘｰﾄ舗装工 </t>
  </si>
  <si>
    <t xml:space="preserve">ｺﾝｸﾘｰﾄ舗装 </t>
  </si>
  <si>
    <t xml:space="preserve">下層路盤(車道･路肩部) </t>
  </si>
  <si>
    <t xml:space="preserve">横目地 </t>
  </si>
  <si>
    <t xml:space="preserve">防護柵工 </t>
  </si>
  <si>
    <t>防護柵基礎工 
　1号ｶﾞｰﾄﾞﾚｰﾙ基礎</t>
  </si>
  <si>
    <t xml:space="preserve">ｺﾝｸﾘｰﾄ </t>
  </si>
  <si>
    <t xml:space="preserve">型枠 </t>
  </si>
  <si>
    <t xml:space="preserve">鉄筋 </t>
  </si>
  <si>
    <t>t</t>
  </si>
  <si>
    <t xml:space="preserve">基礎材 </t>
  </si>
  <si>
    <t xml:space="preserve">敷ﾓﾙﾀﾙ </t>
  </si>
  <si>
    <t>防護柵基礎工 
　2号ｶﾞｰﾄﾞﾚｰﾙ基礎</t>
  </si>
  <si>
    <t xml:space="preserve">路側防護柵工 </t>
  </si>
  <si>
    <t xml:space="preserve">ｶﾞｰﾄﾞﾚｰﾙ </t>
  </si>
  <si>
    <t xml:space="preserve">構造物撤去工 </t>
  </si>
  <si>
    <t xml:space="preserve">構造物取壊し工 </t>
  </si>
  <si>
    <t xml:space="preserve">石積取壊し </t>
  </si>
  <si>
    <t xml:space="preserve">仮設工 </t>
  </si>
  <si>
    <t xml:space="preserve">工事用道路工 </t>
  </si>
  <si>
    <t xml:space="preserve">敷砂利 </t>
  </si>
  <si>
    <t xml:space="preserve">土のう </t>
  </si>
  <si>
    <t>袋</t>
  </si>
  <si>
    <t xml:space="preserve">交通管理工 </t>
  </si>
  <si>
    <t xml:space="preserve">交通誘導警備員 </t>
  </si>
  <si>
    <t>人日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</si>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</sst>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#,###,##0"/>
    <numFmt numFmtId="177" formatCode="#,##0.###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7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5"/>
  <sheetViews>
    <sheetView tabSelected="1" view="pageBreakPreview" zoomScaleNormal="100" zoomScaleSheetLayoutView="100" workbookViewId="0"/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1"/>
      <c r="G3" s="21"/>
    </row>
    <row r="4" spans="1:10" ht="11.25" customHeight="1" x14ac:dyDescent="0.15">
      <c r="E4" s="1" t="s">
        <v>2</v>
      </c>
      <c r="F4" s="21"/>
      <c r="G4" s="21"/>
    </row>
    <row r="5" spans="1:10" ht="11.25" customHeight="1" x14ac:dyDescent="0.15">
      <c r="E5" s="1" t="s">
        <v>3</v>
      </c>
      <c r="F5" s="21"/>
      <c r="G5" s="21"/>
    </row>
    <row r="6" spans="1:10" ht="11.25" customHeight="1" x14ac:dyDescent="0.15"/>
    <row r="7" spans="1:10" ht="16.5" customHeight="1" x14ac:dyDescent="0.15">
      <c r="A7" s="19" t="s">
        <v>0</v>
      </c>
      <c r="B7" s="20"/>
      <c r="C7" s="20"/>
      <c r="D7" s="20"/>
      <c r="E7" s="20"/>
      <c r="F7" s="20"/>
      <c r="G7" s="20"/>
    </row>
    <row r="8" spans="1:10" ht="11.25" customHeight="1" x14ac:dyDescent="0.15">
      <c r="A8" s="2" t="s">
        <v>4</v>
      </c>
      <c r="B8" s="20" t="s">
        <v>5</v>
      </c>
      <c r="C8" s="20"/>
      <c r="D8" s="20"/>
      <c r="E8" s="20"/>
      <c r="F8" s="20"/>
      <c r="G8" s="20"/>
    </row>
    <row r="9" spans="1:10" ht="11.25" customHeight="1" x14ac:dyDescent="0.15">
      <c r="A9" s="22" t="s">
        <v>6</v>
      </c>
      <c r="B9" s="22"/>
      <c r="C9" s="22"/>
      <c r="D9" s="22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3" t="s">
        <v>12</v>
      </c>
      <c r="B10" s="24"/>
      <c r="C10" s="24"/>
      <c r="D10" s="24"/>
      <c r="E10" s="8" t="s">
        <v>13</v>
      </c>
      <c r="F10" s="9">
        <v>1</v>
      </c>
      <c r="G10" s="11">
        <f>G11+G21+G24+G52+G56+G61+G78+G81</f>
        <v>0</v>
      </c>
      <c r="I10" s="13">
        <v>1</v>
      </c>
      <c r="J10" s="14">
        <v>1</v>
      </c>
    </row>
    <row r="11" spans="1:10" ht="42" customHeight="1" x14ac:dyDescent="0.15">
      <c r="A11" s="6"/>
      <c r="B11" s="24" t="s">
        <v>14</v>
      </c>
      <c r="C11" s="24"/>
      <c r="D11" s="24"/>
      <c r="E11" s="8" t="s">
        <v>13</v>
      </c>
      <c r="F11" s="9">
        <v>1</v>
      </c>
      <c r="G11" s="11">
        <f>G12+G14+G19</f>
        <v>0</v>
      </c>
      <c r="I11" s="13">
        <v>2</v>
      </c>
      <c r="J11" s="14">
        <v>2</v>
      </c>
    </row>
    <row r="12" spans="1:10" ht="42" customHeight="1" x14ac:dyDescent="0.15">
      <c r="A12" s="6"/>
      <c r="B12" s="7"/>
      <c r="C12" s="24" t="s">
        <v>15</v>
      </c>
      <c r="D12" s="24"/>
      <c r="E12" s="8" t="s">
        <v>13</v>
      </c>
      <c r="F12" s="9">
        <v>1</v>
      </c>
      <c r="G12" s="11">
        <f>G13</f>
        <v>0</v>
      </c>
      <c r="I12" s="13">
        <v>3</v>
      </c>
      <c r="J12" s="14">
        <v>3</v>
      </c>
    </row>
    <row r="13" spans="1:10" ht="42" customHeight="1" x14ac:dyDescent="0.15">
      <c r="A13" s="6"/>
      <c r="B13" s="7"/>
      <c r="C13" s="7"/>
      <c r="D13" s="24" t="s">
        <v>16</v>
      </c>
      <c r="E13" s="8" t="s">
        <v>17</v>
      </c>
      <c r="F13" s="9">
        <v>210</v>
      </c>
      <c r="G13" s="12"/>
      <c r="I13" s="13">
        <v>4</v>
      </c>
      <c r="J13" s="14">
        <v>4</v>
      </c>
    </row>
    <row r="14" spans="1:10" ht="42" customHeight="1" x14ac:dyDescent="0.15">
      <c r="A14" s="6"/>
      <c r="B14" s="7"/>
      <c r="C14" s="24" t="s">
        <v>18</v>
      </c>
      <c r="D14" s="24"/>
      <c r="E14" s="8" t="s">
        <v>13</v>
      </c>
      <c r="F14" s="9">
        <v>1</v>
      </c>
      <c r="G14" s="11">
        <f>G15+G16+G17+G18</f>
        <v>0</v>
      </c>
      <c r="I14" s="13">
        <v>5</v>
      </c>
      <c r="J14" s="14">
        <v>3</v>
      </c>
    </row>
    <row r="15" spans="1:10" ht="42" customHeight="1" x14ac:dyDescent="0.15">
      <c r="A15" s="6"/>
      <c r="B15" s="7"/>
      <c r="C15" s="7"/>
      <c r="D15" s="24" t="s">
        <v>19</v>
      </c>
      <c r="E15" s="8" t="s">
        <v>17</v>
      </c>
      <c r="F15" s="9">
        <v>90</v>
      </c>
      <c r="G15" s="12"/>
      <c r="I15" s="13">
        <v>6</v>
      </c>
      <c r="J15" s="14">
        <v>4</v>
      </c>
    </row>
    <row r="16" spans="1:10" ht="42" customHeight="1" x14ac:dyDescent="0.15">
      <c r="A16" s="6"/>
      <c r="B16" s="7"/>
      <c r="C16" s="7"/>
      <c r="D16" s="24" t="s">
        <v>19</v>
      </c>
      <c r="E16" s="8" t="s">
        <v>17</v>
      </c>
      <c r="F16" s="9">
        <v>120</v>
      </c>
      <c r="G16" s="12"/>
      <c r="I16" s="13">
        <v>7</v>
      </c>
      <c r="J16" s="14">
        <v>4</v>
      </c>
    </row>
    <row r="17" spans="1:10" ht="42" customHeight="1" x14ac:dyDescent="0.15">
      <c r="A17" s="6"/>
      <c r="B17" s="7"/>
      <c r="C17" s="7"/>
      <c r="D17" s="24" t="s">
        <v>20</v>
      </c>
      <c r="E17" s="8" t="s">
        <v>17</v>
      </c>
      <c r="F17" s="9">
        <v>270</v>
      </c>
      <c r="G17" s="12"/>
      <c r="I17" s="13">
        <v>8</v>
      </c>
      <c r="J17" s="14">
        <v>4</v>
      </c>
    </row>
    <row r="18" spans="1:10" ht="42" customHeight="1" x14ac:dyDescent="0.15">
      <c r="A18" s="6"/>
      <c r="B18" s="7"/>
      <c r="C18" s="7"/>
      <c r="D18" s="24" t="s">
        <v>20</v>
      </c>
      <c r="E18" s="8" t="s">
        <v>17</v>
      </c>
      <c r="F18" s="9">
        <v>50</v>
      </c>
      <c r="G18" s="12"/>
      <c r="I18" s="13">
        <v>9</v>
      </c>
      <c r="J18" s="14">
        <v>4</v>
      </c>
    </row>
    <row r="19" spans="1:10" ht="42" customHeight="1" x14ac:dyDescent="0.15">
      <c r="A19" s="6"/>
      <c r="B19" s="7"/>
      <c r="C19" s="24" t="s">
        <v>21</v>
      </c>
      <c r="D19" s="24"/>
      <c r="E19" s="8" t="s">
        <v>13</v>
      </c>
      <c r="F19" s="9">
        <v>1</v>
      </c>
      <c r="G19" s="11">
        <f>G20</f>
        <v>0</v>
      </c>
      <c r="I19" s="13">
        <v>10</v>
      </c>
      <c r="J19" s="14">
        <v>3</v>
      </c>
    </row>
    <row r="20" spans="1:10" ht="42" customHeight="1" x14ac:dyDescent="0.15">
      <c r="A20" s="6"/>
      <c r="B20" s="7"/>
      <c r="C20" s="7"/>
      <c r="D20" s="24" t="s">
        <v>22</v>
      </c>
      <c r="E20" s="8" t="s">
        <v>23</v>
      </c>
      <c r="F20" s="9">
        <v>81</v>
      </c>
      <c r="G20" s="12"/>
      <c r="I20" s="13">
        <v>11</v>
      </c>
      <c r="J20" s="14">
        <v>4</v>
      </c>
    </row>
    <row r="21" spans="1:10" ht="42" customHeight="1" x14ac:dyDescent="0.15">
      <c r="A21" s="6"/>
      <c r="B21" s="24" t="s">
        <v>24</v>
      </c>
      <c r="C21" s="24"/>
      <c r="D21" s="24"/>
      <c r="E21" s="8" t="s">
        <v>13</v>
      </c>
      <c r="F21" s="9">
        <v>1</v>
      </c>
      <c r="G21" s="11">
        <f>G22</f>
        <v>0</v>
      </c>
      <c r="I21" s="13">
        <v>12</v>
      </c>
      <c r="J21" s="14">
        <v>2</v>
      </c>
    </row>
    <row r="22" spans="1:10" ht="42" customHeight="1" x14ac:dyDescent="0.15">
      <c r="A22" s="6"/>
      <c r="B22" s="7"/>
      <c r="C22" s="24" t="s">
        <v>25</v>
      </c>
      <c r="D22" s="24"/>
      <c r="E22" s="8" t="s">
        <v>13</v>
      </c>
      <c r="F22" s="9">
        <v>1</v>
      </c>
      <c r="G22" s="11">
        <f>G23</f>
        <v>0</v>
      </c>
      <c r="I22" s="13">
        <v>13</v>
      </c>
      <c r="J22" s="14">
        <v>3</v>
      </c>
    </row>
    <row r="23" spans="1:10" ht="42" customHeight="1" x14ac:dyDescent="0.15">
      <c r="A23" s="6"/>
      <c r="B23" s="7"/>
      <c r="C23" s="7"/>
      <c r="D23" s="24" t="s">
        <v>26</v>
      </c>
      <c r="E23" s="8" t="s">
        <v>23</v>
      </c>
      <c r="F23" s="9">
        <v>81</v>
      </c>
      <c r="G23" s="12"/>
      <c r="I23" s="13">
        <v>14</v>
      </c>
      <c r="J23" s="14">
        <v>4</v>
      </c>
    </row>
    <row r="24" spans="1:10" ht="42" customHeight="1" x14ac:dyDescent="0.15">
      <c r="A24" s="6"/>
      <c r="B24" s="24" t="s">
        <v>27</v>
      </c>
      <c r="C24" s="24"/>
      <c r="D24" s="24"/>
      <c r="E24" s="8" t="s">
        <v>13</v>
      </c>
      <c r="F24" s="9">
        <v>1</v>
      </c>
      <c r="G24" s="11">
        <f>G25+G30+G36+G42+G44+G46+G48+G50</f>
        <v>0</v>
      </c>
      <c r="I24" s="13">
        <v>15</v>
      </c>
      <c r="J24" s="14">
        <v>2</v>
      </c>
    </row>
    <row r="25" spans="1:10" ht="42" customHeight="1" x14ac:dyDescent="0.15">
      <c r="A25" s="6"/>
      <c r="B25" s="7"/>
      <c r="C25" s="24" t="s">
        <v>28</v>
      </c>
      <c r="D25" s="24"/>
      <c r="E25" s="8" t="s">
        <v>13</v>
      </c>
      <c r="F25" s="9">
        <v>1</v>
      </c>
      <c r="G25" s="11">
        <f>G26+G27+G28+G29</f>
        <v>0</v>
      </c>
      <c r="I25" s="13">
        <v>16</v>
      </c>
      <c r="J25" s="14">
        <v>3</v>
      </c>
    </row>
    <row r="26" spans="1:10" ht="42" customHeight="1" x14ac:dyDescent="0.15">
      <c r="A26" s="6"/>
      <c r="B26" s="7"/>
      <c r="C26" s="7"/>
      <c r="D26" s="24" t="s">
        <v>29</v>
      </c>
      <c r="E26" s="8" t="s">
        <v>17</v>
      </c>
      <c r="F26" s="9">
        <v>200</v>
      </c>
      <c r="G26" s="12"/>
      <c r="I26" s="13">
        <v>17</v>
      </c>
      <c r="J26" s="14">
        <v>4</v>
      </c>
    </row>
    <row r="27" spans="1:10" ht="42" customHeight="1" x14ac:dyDescent="0.15">
      <c r="A27" s="6"/>
      <c r="B27" s="7"/>
      <c r="C27" s="7"/>
      <c r="D27" s="24" t="s">
        <v>30</v>
      </c>
      <c r="E27" s="8" t="s">
        <v>17</v>
      </c>
      <c r="F27" s="9">
        <v>60</v>
      </c>
      <c r="G27" s="12"/>
      <c r="I27" s="13">
        <v>18</v>
      </c>
      <c r="J27" s="14">
        <v>4</v>
      </c>
    </row>
    <row r="28" spans="1:10" ht="42" customHeight="1" x14ac:dyDescent="0.15">
      <c r="A28" s="6"/>
      <c r="B28" s="7"/>
      <c r="C28" s="7"/>
      <c r="D28" s="24" t="s">
        <v>30</v>
      </c>
      <c r="E28" s="8" t="s">
        <v>17</v>
      </c>
      <c r="F28" s="9">
        <v>70</v>
      </c>
      <c r="G28" s="12"/>
      <c r="I28" s="13">
        <v>19</v>
      </c>
      <c r="J28" s="14">
        <v>4</v>
      </c>
    </row>
    <row r="29" spans="1:10" ht="42" customHeight="1" x14ac:dyDescent="0.15">
      <c r="A29" s="6"/>
      <c r="B29" s="7"/>
      <c r="C29" s="7"/>
      <c r="D29" s="24" t="s">
        <v>31</v>
      </c>
      <c r="E29" s="8" t="s">
        <v>23</v>
      </c>
      <c r="F29" s="9">
        <v>110</v>
      </c>
      <c r="G29" s="12"/>
      <c r="I29" s="13">
        <v>20</v>
      </c>
      <c r="J29" s="14">
        <v>4</v>
      </c>
    </row>
    <row r="30" spans="1:10" ht="42" customHeight="1" x14ac:dyDescent="0.15">
      <c r="A30" s="6"/>
      <c r="B30" s="7"/>
      <c r="C30" s="24" t="s">
        <v>32</v>
      </c>
      <c r="D30" s="24"/>
      <c r="E30" s="8" t="s">
        <v>13</v>
      </c>
      <c r="F30" s="9">
        <v>1</v>
      </c>
      <c r="G30" s="11">
        <f>G31+G32+G33+G34+G35</f>
        <v>0</v>
      </c>
      <c r="I30" s="13">
        <v>21</v>
      </c>
      <c r="J30" s="14">
        <v>3</v>
      </c>
    </row>
    <row r="31" spans="1:10" ht="42" customHeight="1" x14ac:dyDescent="0.15">
      <c r="A31" s="6"/>
      <c r="B31" s="7"/>
      <c r="C31" s="7"/>
      <c r="D31" s="24" t="s">
        <v>33</v>
      </c>
      <c r="E31" s="8" t="s">
        <v>23</v>
      </c>
      <c r="F31" s="9">
        <v>165</v>
      </c>
      <c r="G31" s="12"/>
      <c r="I31" s="13">
        <v>22</v>
      </c>
      <c r="J31" s="14">
        <v>4</v>
      </c>
    </row>
    <row r="32" spans="1:10" ht="42" customHeight="1" x14ac:dyDescent="0.15">
      <c r="A32" s="6"/>
      <c r="B32" s="7"/>
      <c r="C32" s="7"/>
      <c r="D32" s="24" t="s">
        <v>34</v>
      </c>
      <c r="E32" s="8" t="s">
        <v>17</v>
      </c>
      <c r="F32" s="9">
        <v>26</v>
      </c>
      <c r="G32" s="12"/>
      <c r="I32" s="13">
        <v>23</v>
      </c>
      <c r="J32" s="14">
        <v>4</v>
      </c>
    </row>
    <row r="33" spans="1:10" ht="42" customHeight="1" x14ac:dyDescent="0.15">
      <c r="A33" s="6"/>
      <c r="B33" s="7"/>
      <c r="C33" s="7"/>
      <c r="D33" s="24" t="s">
        <v>35</v>
      </c>
      <c r="E33" s="8" t="s">
        <v>17</v>
      </c>
      <c r="F33" s="9">
        <v>66</v>
      </c>
      <c r="G33" s="12"/>
      <c r="I33" s="13">
        <v>24</v>
      </c>
      <c r="J33" s="14">
        <v>4</v>
      </c>
    </row>
    <row r="34" spans="1:10" ht="42" customHeight="1" x14ac:dyDescent="0.15">
      <c r="A34" s="6"/>
      <c r="B34" s="7"/>
      <c r="C34" s="7"/>
      <c r="D34" s="24" t="s">
        <v>36</v>
      </c>
      <c r="E34" s="8" t="s">
        <v>23</v>
      </c>
      <c r="F34" s="9">
        <v>8</v>
      </c>
      <c r="G34" s="12"/>
      <c r="I34" s="13">
        <v>25</v>
      </c>
      <c r="J34" s="14">
        <v>4</v>
      </c>
    </row>
    <row r="35" spans="1:10" ht="42" customHeight="1" x14ac:dyDescent="0.15">
      <c r="A35" s="6"/>
      <c r="B35" s="7"/>
      <c r="C35" s="7"/>
      <c r="D35" s="24" t="s">
        <v>37</v>
      </c>
      <c r="E35" s="8" t="s">
        <v>38</v>
      </c>
      <c r="F35" s="9">
        <v>38</v>
      </c>
      <c r="G35" s="12"/>
      <c r="I35" s="13">
        <v>26</v>
      </c>
      <c r="J35" s="14">
        <v>4</v>
      </c>
    </row>
    <row r="36" spans="1:10" ht="42" customHeight="1" x14ac:dyDescent="0.15">
      <c r="A36" s="6"/>
      <c r="B36" s="7"/>
      <c r="C36" s="24" t="s">
        <v>39</v>
      </c>
      <c r="D36" s="24"/>
      <c r="E36" s="8" t="s">
        <v>13</v>
      </c>
      <c r="F36" s="9">
        <v>1</v>
      </c>
      <c r="G36" s="11">
        <f>G37+G38+G39+G40+G41</f>
        <v>0</v>
      </c>
      <c r="I36" s="13">
        <v>27</v>
      </c>
      <c r="J36" s="14">
        <v>3</v>
      </c>
    </row>
    <row r="37" spans="1:10" ht="42" customHeight="1" x14ac:dyDescent="0.15">
      <c r="A37" s="6"/>
      <c r="B37" s="7"/>
      <c r="C37" s="7"/>
      <c r="D37" s="24" t="s">
        <v>33</v>
      </c>
      <c r="E37" s="8" t="s">
        <v>23</v>
      </c>
      <c r="F37" s="9">
        <v>241</v>
      </c>
      <c r="G37" s="12"/>
      <c r="I37" s="13">
        <v>28</v>
      </c>
      <c r="J37" s="14">
        <v>4</v>
      </c>
    </row>
    <row r="38" spans="1:10" ht="42" customHeight="1" x14ac:dyDescent="0.15">
      <c r="A38" s="6"/>
      <c r="B38" s="7"/>
      <c r="C38" s="7"/>
      <c r="D38" s="24" t="s">
        <v>34</v>
      </c>
      <c r="E38" s="8" t="s">
        <v>17</v>
      </c>
      <c r="F38" s="9">
        <v>47</v>
      </c>
      <c r="G38" s="12"/>
      <c r="I38" s="13">
        <v>29</v>
      </c>
      <c r="J38" s="14">
        <v>4</v>
      </c>
    </row>
    <row r="39" spans="1:10" ht="42" customHeight="1" x14ac:dyDescent="0.15">
      <c r="A39" s="6"/>
      <c r="B39" s="7"/>
      <c r="C39" s="7"/>
      <c r="D39" s="24" t="s">
        <v>35</v>
      </c>
      <c r="E39" s="8" t="s">
        <v>17</v>
      </c>
      <c r="F39" s="9">
        <v>123</v>
      </c>
      <c r="G39" s="12"/>
      <c r="I39" s="13">
        <v>30</v>
      </c>
      <c r="J39" s="14">
        <v>4</v>
      </c>
    </row>
    <row r="40" spans="1:10" ht="42" customHeight="1" x14ac:dyDescent="0.15">
      <c r="A40" s="6"/>
      <c r="B40" s="7"/>
      <c r="C40" s="7"/>
      <c r="D40" s="24" t="s">
        <v>36</v>
      </c>
      <c r="E40" s="8" t="s">
        <v>23</v>
      </c>
      <c r="F40" s="9">
        <v>13</v>
      </c>
      <c r="G40" s="12"/>
      <c r="I40" s="13">
        <v>31</v>
      </c>
      <c r="J40" s="14">
        <v>4</v>
      </c>
    </row>
    <row r="41" spans="1:10" ht="42" customHeight="1" x14ac:dyDescent="0.15">
      <c r="A41" s="6"/>
      <c r="B41" s="7"/>
      <c r="C41" s="7"/>
      <c r="D41" s="24" t="s">
        <v>37</v>
      </c>
      <c r="E41" s="8" t="s">
        <v>38</v>
      </c>
      <c r="F41" s="9">
        <v>63</v>
      </c>
      <c r="G41" s="12"/>
      <c r="I41" s="13">
        <v>32</v>
      </c>
      <c r="J41" s="14">
        <v>4</v>
      </c>
    </row>
    <row r="42" spans="1:10" ht="42" customHeight="1" x14ac:dyDescent="0.15">
      <c r="A42" s="6"/>
      <c r="B42" s="7"/>
      <c r="C42" s="24" t="s">
        <v>40</v>
      </c>
      <c r="D42" s="24"/>
      <c r="E42" s="8" t="s">
        <v>13</v>
      </c>
      <c r="F42" s="9">
        <v>1</v>
      </c>
      <c r="G42" s="11">
        <f>G43</f>
        <v>0</v>
      </c>
      <c r="I42" s="13">
        <v>33</v>
      </c>
      <c r="J42" s="14">
        <v>3</v>
      </c>
    </row>
    <row r="43" spans="1:10" ht="42" customHeight="1" x14ac:dyDescent="0.15">
      <c r="A43" s="6"/>
      <c r="B43" s="7"/>
      <c r="C43" s="7"/>
      <c r="D43" s="24" t="s">
        <v>41</v>
      </c>
      <c r="E43" s="8" t="s">
        <v>38</v>
      </c>
      <c r="F43" s="9">
        <v>43</v>
      </c>
      <c r="G43" s="12"/>
      <c r="I43" s="13">
        <v>34</v>
      </c>
      <c r="J43" s="14">
        <v>4</v>
      </c>
    </row>
    <row r="44" spans="1:10" ht="42" customHeight="1" x14ac:dyDescent="0.15">
      <c r="A44" s="6"/>
      <c r="B44" s="7"/>
      <c r="C44" s="24" t="s">
        <v>42</v>
      </c>
      <c r="D44" s="24"/>
      <c r="E44" s="8" t="s">
        <v>13</v>
      </c>
      <c r="F44" s="9">
        <v>1</v>
      </c>
      <c r="G44" s="11">
        <f>G45</f>
        <v>0</v>
      </c>
      <c r="I44" s="13">
        <v>35</v>
      </c>
      <c r="J44" s="14">
        <v>3</v>
      </c>
    </row>
    <row r="45" spans="1:10" ht="42" customHeight="1" x14ac:dyDescent="0.15">
      <c r="A45" s="6"/>
      <c r="B45" s="7"/>
      <c r="C45" s="7"/>
      <c r="D45" s="24" t="s">
        <v>41</v>
      </c>
      <c r="E45" s="8" t="s">
        <v>38</v>
      </c>
      <c r="F45" s="9">
        <v>37</v>
      </c>
      <c r="G45" s="12"/>
      <c r="I45" s="13">
        <v>36</v>
      </c>
      <c r="J45" s="14">
        <v>4</v>
      </c>
    </row>
    <row r="46" spans="1:10" ht="42" customHeight="1" x14ac:dyDescent="0.15">
      <c r="A46" s="6"/>
      <c r="B46" s="7"/>
      <c r="C46" s="24" t="s">
        <v>43</v>
      </c>
      <c r="D46" s="24"/>
      <c r="E46" s="8" t="s">
        <v>13</v>
      </c>
      <c r="F46" s="9">
        <v>1</v>
      </c>
      <c r="G46" s="11">
        <f>G47</f>
        <v>0</v>
      </c>
      <c r="I46" s="13">
        <v>37</v>
      </c>
      <c r="J46" s="14">
        <v>3</v>
      </c>
    </row>
    <row r="47" spans="1:10" ht="42" customHeight="1" x14ac:dyDescent="0.15">
      <c r="A47" s="6"/>
      <c r="B47" s="7"/>
      <c r="C47" s="7"/>
      <c r="D47" s="24" t="s">
        <v>44</v>
      </c>
      <c r="E47" s="8" t="s">
        <v>17</v>
      </c>
      <c r="F47" s="9">
        <v>1</v>
      </c>
      <c r="G47" s="12"/>
      <c r="I47" s="13">
        <v>38</v>
      </c>
      <c r="J47" s="14">
        <v>4</v>
      </c>
    </row>
    <row r="48" spans="1:10" ht="42" customHeight="1" x14ac:dyDescent="0.15">
      <c r="A48" s="6"/>
      <c r="B48" s="7"/>
      <c r="C48" s="24" t="s">
        <v>45</v>
      </c>
      <c r="D48" s="24"/>
      <c r="E48" s="8" t="s">
        <v>13</v>
      </c>
      <c r="F48" s="9">
        <v>1</v>
      </c>
      <c r="G48" s="11">
        <f>G49</f>
        <v>0</v>
      </c>
      <c r="I48" s="13">
        <v>39</v>
      </c>
      <c r="J48" s="14">
        <v>3</v>
      </c>
    </row>
    <row r="49" spans="1:10" ht="42" customHeight="1" x14ac:dyDescent="0.15">
      <c r="A49" s="6"/>
      <c r="B49" s="7"/>
      <c r="C49" s="7"/>
      <c r="D49" s="24" t="s">
        <v>44</v>
      </c>
      <c r="E49" s="8" t="s">
        <v>17</v>
      </c>
      <c r="F49" s="9">
        <v>2</v>
      </c>
      <c r="G49" s="12"/>
      <c r="I49" s="13">
        <v>40</v>
      </c>
      <c r="J49" s="14">
        <v>4</v>
      </c>
    </row>
    <row r="50" spans="1:10" ht="42" customHeight="1" x14ac:dyDescent="0.15">
      <c r="A50" s="6"/>
      <c r="B50" s="7"/>
      <c r="C50" s="24" t="s">
        <v>46</v>
      </c>
      <c r="D50" s="24"/>
      <c r="E50" s="8" t="s">
        <v>13</v>
      </c>
      <c r="F50" s="9">
        <v>1</v>
      </c>
      <c r="G50" s="11">
        <f>G51</f>
        <v>0</v>
      </c>
      <c r="I50" s="13">
        <v>41</v>
      </c>
      <c r="J50" s="14">
        <v>3</v>
      </c>
    </row>
    <row r="51" spans="1:10" ht="42" customHeight="1" x14ac:dyDescent="0.15">
      <c r="A51" s="6"/>
      <c r="B51" s="7"/>
      <c r="C51" s="7"/>
      <c r="D51" s="24" t="s">
        <v>44</v>
      </c>
      <c r="E51" s="8" t="s">
        <v>17</v>
      </c>
      <c r="F51" s="9">
        <v>3</v>
      </c>
      <c r="G51" s="12"/>
      <c r="I51" s="13">
        <v>42</v>
      </c>
      <c r="J51" s="14">
        <v>4</v>
      </c>
    </row>
    <row r="52" spans="1:10" ht="42" customHeight="1" x14ac:dyDescent="0.15">
      <c r="A52" s="6"/>
      <c r="B52" s="24" t="s">
        <v>47</v>
      </c>
      <c r="C52" s="24"/>
      <c r="D52" s="24"/>
      <c r="E52" s="8" t="s">
        <v>13</v>
      </c>
      <c r="F52" s="9">
        <v>1</v>
      </c>
      <c r="G52" s="11">
        <f>G53</f>
        <v>0</v>
      </c>
      <c r="I52" s="13">
        <v>43</v>
      </c>
      <c r="J52" s="14">
        <v>2</v>
      </c>
    </row>
    <row r="53" spans="1:10" ht="42" customHeight="1" x14ac:dyDescent="0.15">
      <c r="A53" s="6"/>
      <c r="B53" s="7"/>
      <c r="C53" s="24" t="s">
        <v>48</v>
      </c>
      <c r="D53" s="24"/>
      <c r="E53" s="8" t="s">
        <v>13</v>
      </c>
      <c r="F53" s="9">
        <v>1</v>
      </c>
      <c r="G53" s="11">
        <f>G54+G55</f>
        <v>0</v>
      </c>
      <c r="I53" s="13">
        <v>44</v>
      </c>
      <c r="J53" s="14">
        <v>3</v>
      </c>
    </row>
    <row r="54" spans="1:10" ht="42" customHeight="1" x14ac:dyDescent="0.15">
      <c r="A54" s="6"/>
      <c r="B54" s="7"/>
      <c r="C54" s="7"/>
      <c r="D54" s="24" t="s">
        <v>49</v>
      </c>
      <c r="E54" s="8" t="s">
        <v>17</v>
      </c>
      <c r="F54" s="9">
        <v>8</v>
      </c>
      <c r="G54" s="12"/>
      <c r="I54" s="13">
        <v>45</v>
      </c>
      <c r="J54" s="14">
        <v>4</v>
      </c>
    </row>
    <row r="55" spans="1:10" ht="42" customHeight="1" x14ac:dyDescent="0.15">
      <c r="A55" s="6"/>
      <c r="B55" s="7"/>
      <c r="C55" s="7"/>
      <c r="D55" s="24" t="s">
        <v>49</v>
      </c>
      <c r="E55" s="8" t="s">
        <v>17</v>
      </c>
      <c r="F55" s="9">
        <v>51</v>
      </c>
      <c r="G55" s="12"/>
      <c r="I55" s="13">
        <v>46</v>
      </c>
      <c r="J55" s="14">
        <v>4</v>
      </c>
    </row>
    <row r="56" spans="1:10" ht="42" customHeight="1" x14ac:dyDescent="0.15">
      <c r="A56" s="6"/>
      <c r="B56" s="24" t="s">
        <v>50</v>
      </c>
      <c r="C56" s="24"/>
      <c r="D56" s="24"/>
      <c r="E56" s="8" t="s">
        <v>13</v>
      </c>
      <c r="F56" s="9">
        <v>1</v>
      </c>
      <c r="G56" s="11">
        <f>G57</f>
        <v>0</v>
      </c>
      <c r="I56" s="13">
        <v>47</v>
      </c>
      <c r="J56" s="14">
        <v>2</v>
      </c>
    </row>
    <row r="57" spans="1:10" ht="42" customHeight="1" x14ac:dyDescent="0.15">
      <c r="A57" s="6"/>
      <c r="B57" s="7"/>
      <c r="C57" s="24" t="s">
        <v>51</v>
      </c>
      <c r="D57" s="24"/>
      <c r="E57" s="8" t="s">
        <v>13</v>
      </c>
      <c r="F57" s="9">
        <v>1</v>
      </c>
      <c r="G57" s="11">
        <f>G58+G59+G60</f>
        <v>0</v>
      </c>
      <c r="I57" s="13">
        <v>48</v>
      </c>
      <c r="J57" s="14">
        <v>3</v>
      </c>
    </row>
    <row r="58" spans="1:10" ht="42" customHeight="1" x14ac:dyDescent="0.15">
      <c r="A58" s="6"/>
      <c r="B58" s="7"/>
      <c r="C58" s="7"/>
      <c r="D58" s="24" t="s">
        <v>52</v>
      </c>
      <c r="E58" s="8" t="s">
        <v>23</v>
      </c>
      <c r="F58" s="9">
        <v>328</v>
      </c>
      <c r="G58" s="12"/>
      <c r="I58" s="13">
        <v>49</v>
      </c>
      <c r="J58" s="14">
        <v>4</v>
      </c>
    </row>
    <row r="59" spans="1:10" ht="42" customHeight="1" x14ac:dyDescent="0.15">
      <c r="A59" s="6"/>
      <c r="B59" s="7"/>
      <c r="C59" s="7"/>
      <c r="D59" s="24" t="s">
        <v>53</v>
      </c>
      <c r="E59" s="8" t="s">
        <v>23</v>
      </c>
      <c r="F59" s="9">
        <v>328</v>
      </c>
      <c r="G59" s="12"/>
      <c r="I59" s="13">
        <v>50</v>
      </c>
      <c r="J59" s="14">
        <v>4</v>
      </c>
    </row>
    <row r="60" spans="1:10" ht="42" customHeight="1" x14ac:dyDescent="0.15">
      <c r="A60" s="6"/>
      <c r="B60" s="7"/>
      <c r="C60" s="7"/>
      <c r="D60" s="24" t="s">
        <v>54</v>
      </c>
      <c r="E60" s="8" t="s">
        <v>38</v>
      </c>
      <c r="F60" s="9">
        <v>40</v>
      </c>
      <c r="G60" s="12"/>
      <c r="I60" s="13">
        <v>51</v>
      </c>
      <c r="J60" s="14">
        <v>4</v>
      </c>
    </row>
    <row r="61" spans="1:10" ht="42" customHeight="1" x14ac:dyDescent="0.15">
      <c r="A61" s="6"/>
      <c r="B61" s="24" t="s">
        <v>55</v>
      </c>
      <c r="C61" s="24"/>
      <c r="D61" s="24"/>
      <c r="E61" s="8" t="s">
        <v>13</v>
      </c>
      <c r="F61" s="9">
        <v>1</v>
      </c>
      <c r="G61" s="11">
        <f>G62+G69+G76</f>
        <v>0</v>
      </c>
      <c r="I61" s="13">
        <v>52</v>
      </c>
      <c r="J61" s="14">
        <v>2</v>
      </c>
    </row>
    <row r="62" spans="1:10" ht="42" customHeight="1" x14ac:dyDescent="0.15">
      <c r="A62" s="6"/>
      <c r="B62" s="7"/>
      <c r="C62" s="24" t="s">
        <v>56</v>
      </c>
      <c r="D62" s="24"/>
      <c r="E62" s="8" t="s">
        <v>13</v>
      </c>
      <c r="F62" s="9">
        <v>1</v>
      </c>
      <c r="G62" s="11">
        <f>G63+G64+G65+G66+G67+G68</f>
        <v>0</v>
      </c>
      <c r="I62" s="13">
        <v>53</v>
      </c>
      <c r="J62" s="14">
        <v>3</v>
      </c>
    </row>
    <row r="63" spans="1:10" ht="42" customHeight="1" x14ac:dyDescent="0.15">
      <c r="A63" s="6"/>
      <c r="B63" s="7"/>
      <c r="C63" s="7"/>
      <c r="D63" s="24" t="s">
        <v>57</v>
      </c>
      <c r="E63" s="8" t="s">
        <v>17</v>
      </c>
      <c r="F63" s="9">
        <v>15</v>
      </c>
      <c r="G63" s="12"/>
      <c r="I63" s="13">
        <v>54</v>
      </c>
      <c r="J63" s="14">
        <v>4</v>
      </c>
    </row>
    <row r="64" spans="1:10" ht="42" customHeight="1" x14ac:dyDescent="0.15">
      <c r="A64" s="6"/>
      <c r="B64" s="7"/>
      <c r="C64" s="7"/>
      <c r="D64" s="24" t="s">
        <v>58</v>
      </c>
      <c r="E64" s="8" t="s">
        <v>23</v>
      </c>
      <c r="F64" s="9">
        <v>46</v>
      </c>
      <c r="G64" s="12"/>
      <c r="I64" s="13">
        <v>55</v>
      </c>
      <c r="J64" s="14">
        <v>4</v>
      </c>
    </row>
    <row r="65" spans="1:10" ht="42" customHeight="1" x14ac:dyDescent="0.15">
      <c r="A65" s="6"/>
      <c r="B65" s="7"/>
      <c r="C65" s="7"/>
      <c r="D65" s="24" t="s">
        <v>59</v>
      </c>
      <c r="E65" s="8" t="s">
        <v>60</v>
      </c>
      <c r="F65" s="10">
        <v>0.18</v>
      </c>
      <c r="G65" s="12"/>
      <c r="I65" s="13">
        <v>56</v>
      </c>
      <c r="J65" s="14">
        <v>4</v>
      </c>
    </row>
    <row r="66" spans="1:10" ht="42" customHeight="1" x14ac:dyDescent="0.15">
      <c r="A66" s="6"/>
      <c r="B66" s="7"/>
      <c r="C66" s="7"/>
      <c r="D66" s="24" t="s">
        <v>36</v>
      </c>
      <c r="E66" s="8" t="s">
        <v>23</v>
      </c>
      <c r="F66" s="9">
        <v>2</v>
      </c>
      <c r="G66" s="12"/>
      <c r="I66" s="13">
        <v>57</v>
      </c>
      <c r="J66" s="14">
        <v>4</v>
      </c>
    </row>
    <row r="67" spans="1:10" ht="42" customHeight="1" x14ac:dyDescent="0.15">
      <c r="A67" s="6"/>
      <c r="B67" s="7"/>
      <c r="C67" s="7"/>
      <c r="D67" s="24" t="s">
        <v>61</v>
      </c>
      <c r="E67" s="8" t="s">
        <v>23</v>
      </c>
      <c r="F67" s="9">
        <v>22</v>
      </c>
      <c r="G67" s="12"/>
      <c r="I67" s="13">
        <v>58</v>
      </c>
      <c r="J67" s="14">
        <v>4</v>
      </c>
    </row>
    <row r="68" spans="1:10" ht="42" customHeight="1" x14ac:dyDescent="0.15">
      <c r="A68" s="6"/>
      <c r="B68" s="7"/>
      <c r="C68" s="7"/>
      <c r="D68" s="24" t="s">
        <v>62</v>
      </c>
      <c r="E68" s="8" t="s">
        <v>17</v>
      </c>
      <c r="F68" s="9">
        <v>1</v>
      </c>
      <c r="G68" s="12"/>
      <c r="I68" s="13">
        <v>59</v>
      </c>
      <c r="J68" s="14">
        <v>4</v>
      </c>
    </row>
    <row r="69" spans="1:10" ht="42" customHeight="1" x14ac:dyDescent="0.15">
      <c r="A69" s="6"/>
      <c r="B69" s="7"/>
      <c r="C69" s="24" t="s">
        <v>63</v>
      </c>
      <c r="D69" s="24"/>
      <c r="E69" s="8" t="s">
        <v>13</v>
      </c>
      <c r="F69" s="9">
        <v>1</v>
      </c>
      <c r="G69" s="11">
        <f>G70+G71+G72+G73+G74+G75</f>
        <v>0</v>
      </c>
      <c r="I69" s="13">
        <v>60</v>
      </c>
      <c r="J69" s="14">
        <v>3</v>
      </c>
    </row>
    <row r="70" spans="1:10" ht="42" customHeight="1" x14ac:dyDescent="0.15">
      <c r="A70" s="6"/>
      <c r="B70" s="7"/>
      <c r="C70" s="7"/>
      <c r="D70" s="24" t="s">
        <v>57</v>
      </c>
      <c r="E70" s="8" t="s">
        <v>17</v>
      </c>
      <c r="F70" s="9">
        <v>14</v>
      </c>
      <c r="G70" s="12"/>
      <c r="I70" s="13">
        <v>61</v>
      </c>
      <c r="J70" s="14">
        <v>4</v>
      </c>
    </row>
    <row r="71" spans="1:10" ht="42" customHeight="1" x14ac:dyDescent="0.15">
      <c r="A71" s="6"/>
      <c r="B71" s="7"/>
      <c r="C71" s="7"/>
      <c r="D71" s="24" t="s">
        <v>58</v>
      </c>
      <c r="E71" s="8" t="s">
        <v>23</v>
      </c>
      <c r="F71" s="9">
        <v>41</v>
      </c>
      <c r="G71" s="12"/>
      <c r="I71" s="13">
        <v>62</v>
      </c>
      <c r="J71" s="14">
        <v>4</v>
      </c>
    </row>
    <row r="72" spans="1:10" ht="42" customHeight="1" x14ac:dyDescent="0.15">
      <c r="A72" s="6"/>
      <c r="B72" s="7"/>
      <c r="C72" s="7"/>
      <c r="D72" s="24" t="s">
        <v>59</v>
      </c>
      <c r="E72" s="8" t="s">
        <v>60</v>
      </c>
      <c r="F72" s="10">
        <v>0.16</v>
      </c>
      <c r="G72" s="12"/>
      <c r="I72" s="13">
        <v>63</v>
      </c>
      <c r="J72" s="14">
        <v>4</v>
      </c>
    </row>
    <row r="73" spans="1:10" ht="42" customHeight="1" x14ac:dyDescent="0.15">
      <c r="A73" s="6"/>
      <c r="B73" s="7"/>
      <c r="C73" s="7"/>
      <c r="D73" s="24" t="s">
        <v>36</v>
      </c>
      <c r="E73" s="8" t="s">
        <v>23</v>
      </c>
      <c r="F73" s="9">
        <v>2</v>
      </c>
      <c r="G73" s="12"/>
      <c r="I73" s="13">
        <v>64</v>
      </c>
      <c r="J73" s="14">
        <v>4</v>
      </c>
    </row>
    <row r="74" spans="1:10" ht="42" customHeight="1" x14ac:dyDescent="0.15">
      <c r="A74" s="6"/>
      <c r="B74" s="7"/>
      <c r="C74" s="7"/>
      <c r="D74" s="24" t="s">
        <v>61</v>
      </c>
      <c r="E74" s="8" t="s">
        <v>23</v>
      </c>
      <c r="F74" s="9">
        <v>20</v>
      </c>
      <c r="G74" s="12"/>
      <c r="I74" s="13">
        <v>65</v>
      </c>
      <c r="J74" s="14">
        <v>4</v>
      </c>
    </row>
    <row r="75" spans="1:10" ht="42" customHeight="1" x14ac:dyDescent="0.15">
      <c r="A75" s="6"/>
      <c r="B75" s="7"/>
      <c r="C75" s="7"/>
      <c r="D75" s="24" t="s">
        <v>62</v>
      </c>
      <c r="E75" s="8" t="s">
        <v>17</v>
      </c>
      <c r="F75" s="9">
        <v>1</v>
      </c>
      <c r="G75" s="12"/>
      <c r="I75" s="13">
        <v>66</v>
      </c>
      <c r="J75" s="14">
        <v>4</v>
      </c>
    </row>
    <row r="76" spans="1:10" ht="42" customHeight="1" x14ac:dyDescent="0.15">
      <c r="A76" s="6"/>
      <c r="B76" s="7"/>
      <c r="C76" s="24" t="s">
        <v>64</v>
      </c>
      <c r="D76" s="24"/>
      <c r="E76" s="8" t="s">
        <v>13</v>
      </c>
      <c r="F76" s="9">
        <v>1</v>
      </c>
      <c r="G76" s="11">
        <f>G77</f>
        <v>0</v>
      </c>
      <c r="I76" s="13">
        <v>67</v>
      </c>
      <c r="J76" s="14">
        <v>3</v>
      </c>
    </row>
    <row r="77" spans="1:10" ht="42" customHeight="1" x14ac:dyDescent="0.15">
      <c r="A77" s="6"/>
      <c r="B77" s="7"/>
      <c r="C77" s="7"/>
      <c r="D77" s="24" t="s">
        <v>65</v>
      </c>
      <c r="E77" s="8" t="s">
        <v>38</v>
      </c>
      <c r="F77" s="9">
        <v>43</v>
      </c>
      <c r="G77" s="12"/>
      <c r="I77" s="13">
        <v>68</v>
      </c>
      <c r="J77" s="14">
        <v>4</v>
      </c>
    </row>
    <row r="78" spans="1:10" ht="42" customHeight="1" x14ac:dyDescent="0.15">
      <c r="A78" s="6"/>
      <c r="B78" s="24" t="s">
        <v>66</v>
      </c>
      <c r="C78" s="24"/>
      <c r="D78" s="24"/>
      <c r="E78" s="8" t="s">
        <v>13</v>
      </c>
      <c r="F78" s="9">
        <v>1</v>
      </c>
      <c r="G78" s="11">
        <f>G79</f>
        <v>0</v>
      </c>
      <c r="I78" s="13">
        <v>69</v>
      </c>
      <c r="J78" s="14">
        <v>2</v>
      </c>
    </row>
    <row r="79" spans="1:10" ht="42" customHeight="1" x14ac:dyDescent="0.15">
      <c r="A79" s="6"/>
      <c r="B79" s="7"/>
      <c r="C79" s="24" t="s">
        <v>67</v>
      </c>
      <c r="D79" s="24"/>
      <c r="E79" s="8" t="s">
        <v>13</v>
      </c>
      <c r="F79" s="9">
        <v>1</v>
      </c>
      <c r="G79" s="11">
        <f>G80</f>
        <v>0</v>
      </c>
      <c r="I79" s="13">
        <v>70</v>
      </c>
      <c r="J79" s="14">
        <v>3</v>
      </c>
    </row>
    <row r="80" spans="1:10" ht="42" customHeight="1" x14ac:dyDescent="0.15">
      <c r="A80" s="6"/>
      <c r="B80" s="7"/>
      <c r="C80" s="7"/>
      <c r="D80" s="24" t="s">
        <v>68</v>
      </c>
      <c r="E80" s="8" t="s">
        <v>23</v>
      </c>
      <c r="F80" s="9">
        <v>42</v>
      </c>
      <c r="G80" s="12"/>
      <c r="I80" s="13">
        <v>71</v>
      </c>
      <c r="J80" s="14">
        <v>4</v>
      </c>
    </row>
    <row r="81" spans="1:10" ht="42" customHeight="1" x14ac:dyDescent="0.15">
      <c r="A81" s="6"/>
      <c r="B81" s="24" t="s">
        <v>69</v>
      </c>
      <c r="C81" s="24"/>
      <c r="D81" s="24"/>
      <c r="E81" s="8" t="s">
        <v>13</v>
      </c>
      <c r="F81" s="9">
        <v>1</v>
      </c>
      <c r="G81" s="11">
        <f>G82+G85</f>
        <v>0</v>
      </c>
      <c r="I81" s="13">
        <v>72</v>
      </c>
      <c r="J81" s="14">
        <v>2</v>
      </c>
    </row>
    <row r="82" spans="1:10" ht="42" customHeight="1" x14ac:dyDescent="0.15">
      <c r="A82" s="6"/>
      <c r="B82" s="7"/>
      <c r="C82" s="24" t="s">
        <v>70</v>
      </c>
      <c r="D82" s="24"/>
      <c r="E82" s="8" t="s">
        <v>13</v>
      </c>
      <c r="F82" s="9">
        <v>1</v>
      </c>
      <c r="G82" s="11">
        <f>G83+G84</f>
        <v>0</v>
      </c>
      <c r="I82" s="13">
        <v>73</v>
      </c>
      <c r="J82" s="14">
        <v>3</v>
      </c>
    </row>
    <row r="83" spans="1:10" ht="42" customHeight="1" x14ac:dyDescent="0.15">
      <c r="A83" s="6"/>
      <c r="B83" s="7"/>
      <c r="C83" s="7"/>
      <c r="D83" s="24" t="s">
        <v>71</v>
      </c>
      <c r="E83" s="8" t="s">
        <v>23</v>
      </c>
      <c r="F83" s="9">
        <v>68</v>
      </c>
      <c r="G83" s="12"/>
      <c r="I83" s="13">
        <v>74</v>
      </c>
      <c r="J83" s="14">
        <v>4</v>
      </c>
    </row>
    <row r="84" spans="1:10" ht="42" customHeight="1" x14ac:dyDescent="0.15">
      <c r="A84" s="6"/>
      <c r="B84" s="7"/>
      <c r="C84" s="7"/>
      <c r="D84" s="24" t="s">
        <v>72</v>
      </c>
      <c r="E84" s="8" t="s">
        <v>73</v>
      </c>
      <c r="F84" s="9">
        <v>81</v>
      </c>
      <c r="G84" s="12"/>
      <c r="I84" s="13">
        <v>75</v>
      </c>
      <c r="J84" s="14">
        <v>4</v>
      </c>
    </row>
    <row r="85" spans="1:10" ht="42" customHeight="1" x14ac:dyDescent="0.15">
      <c r="A85" s="6"/>
      <c r="B85" s="7"/>
      <c r="C85" s="24" t="s">
        <v>74</v>
      </c>
      <c r="D85" s="24"/>
      <c r="E85" s="8" t="s">
        <v>13</v>
      </c>
      <c r="F85" s="9">
        <v>1</v>
      </c>
      <c r="G85" s="11">
        <f>G86</f>
        <v>0</v>
      </c>
      <c r="I85" s="13">
        <v>76</v>
      </c>
      <c r="J85" s="14">
        <v>3</v>
      </c>
    </row>
    <row r="86" spans="1:10" ht="42" customHeight="1" x14ac:dyDescent="0.15">
      <c r="A86" s="6"/>
      <c r="B86" s="7"/>
      <c r="C86" s="7"/>
      <c r="D86" s="24" t="s">
        <v>75</v>
      </c>
      <c r="E86" s="8" t="s">
        <v>76</v>
      </c>
      <c r="F86" s="9">
        <v>100</v>
      </c>
      <c r="G86" s="12"/>
      <c r="I86" s="13">
        <v>77</v>
      </c>
      <c r="J86" s="14">
        <v>4</v>
      </c>
    </row>
    <row r="87" spans="1:10" ht="42" customHeight="1" x14ac:dyDescent="0.15">
      <c r="A87" s="23" t="s">
        <v>77</v>
      </c>
      <c r="B87" s="24"/>
      <c r="C87" s="24"/>
      <c r="D87" s="24"/>
      <c r="E87" s="8" t="s">
        <v>13</v>
      </c>
      <c r="F87" s="9">
        <v>1</v>
      </c>
      <c r="G87" s="11">
        <f>G11+G21+G24+G52+G56+G61+G78+G81</f>
        <v>0</v>
      </c>
      <c r="I87" s="13">
        <v>78</v>
      </c>
      <c r="J87" s="14">
        <v>20</v>
      </c>
    </row>
    <row r="88" spans="1:10" ht="42" customHeight="1" x14ac:dyDescent="0.15">
      <c r="A88" s="23" t="s">
        <v>78</v>
      </c>
      <c r="B88" s="24"/>
      <c r="C88" s="24"/>
      <c r="D88" s="24"/>
      <c r="E88" s="8" t="s">
        <v>13</v>
      </c>
      <c r="F88" s="9">
        <v>1</v>
      </c>
      <c r="G88" s="11">
        <f>G89</f>
        <v>0</v>
      </c>
      <c r="I88" s="13">
        <v>79</v>
      </c>
      <c r="J88" s="14">
        <v>200</v>
      </c>
    </row>
    <row r="89" spans="1:10" ht="42" customHeight="1" x14ac:dyDescent="0.15">
      <c r="A89" s="6"/>
      <c r="B89" s="24" t="s">
        <v>79</v>
      </c>
      <c r="C89" s="24"/>
      <c r="D89" s="24"/>
      <c r="E89" s="8" t="s">
        <v>13</v>
      </c>
      <c r="F89" s="9">
        <v>1</v>
      </c>
      <c r="G89" s="12"/>
      <c r="I89" s="13">
        <v>80</v>
      </c>
      <c r="J89" s="14"/>
    </row>
    <row r="90" spans="1:10" ht="42" customHeight="1" x14ac:dyDescent="0.15">
      <c r="A90" s="23" t="s">
        <v>80</v>
      </c>
      <c r="B90" s="24"/>
      <c r="C90" s="24"/>
      <c r="D90" s="24"/>
      <c r="E90" s="8" t="s">
        <v>13</v>
      </c>
      <c r="F90" s="9">
        <v>1</v>
      </c>
      <c r="G90" s="11">
        <f>G87+G88</f>
        <v>0</v>
      </c>
      <c r="I90" s="13">
        <v>81</v>
      </c>
      <c r="J90" s="14"/>
    </row>
    <row r="91" spans="1:10" ht="42" customHeight="1" x14ac:dyDescent="0.15">
      <c r="A91" s="6"/>
      <c r="B91" s="24" t="s">
        <v>81</v>
      </c>
      <c r="C91" s="24"/>
      <c r="D91" s="24"/>
      <c r="E91" s="8" t="s">
        <v>13</v>
      </c>
      <c r="F91" s="9">
        <v>1</v>
      </c>
      <c r="G91" s="12"/>
      <c r="I91" s="13">
        <v>82</v>
      </c>
      <c r="J91" s="14">
        <v>210</v>
      </c>
    </row>
    <row r="92" spans="1:10" ht="42" customHeight="1" x14ac:dyDescent="0.15">
      <c r="A92" s="23" t="s">
        <v>82</v>
      </c>
      <c r="B92" s="24"/>
      <c r="C92" s="24"/>
      <c r="D92" s="24"/>
      <c r="E92" s="8" t="s">
        <v>13</v>
      </c>
      <c r="F92" s="9">
        <v>1</v>
      </c>
      <c r="G92" s="11">
        <f>G87+G88+G91</f>
        <v>0</v>
      </c>
      <c r="I92" s="13">
        <v>83</v>
      </c>
      <c r="J92" s="14"/>
    </row>
    <row r="93" spans="1:10" ht="42" customHeight="1" x14ac:dyDescent="0.15">
      <c r="A93" s="6"/>
      <c r="B93" s="24" t="s">
        <v>83</v>
      </c>
      <c r="C93" s="24"/>
      <c r="D93" s="24"/>
      <c r="E93" s="8" t="s">
        <v>13</v>
      </c>
      <c r="F93" s="9">
        <v>1</v>
      </c>
      <c r="G93" s="12"/>
      <c r="I93" s="13">
        <v>84</v>
      </c>
      <c r="J93" s="14">
        <v>220</v>
      </c>
    </row>
    <row r="94" spans="1:10" ht="42" customHeight="1" x14ac:dyDescent="0.15">
      <c r="A94" s="23" t="s">
        <v>84</v>
      </c>
      <c r="B94" s="24"/>
      <c r="C94" s="24"/>
      <c r="D94" s="24"/>
      <c r="E94" s="8" t="s">
        <v>13</v>
      </c>
      <c r="F94" s="9">
        <v>1</v>
      </c>
      <c r="G94" s="11">
        <f>G92+G93</f>
        <v>0</v>
      </c>
      <c r="I94" s="13">
        <v>85</v>
      </c>
      <c r="J94" s="14">
        <v>30</v>
      </c>
    </row>
    <row r="95" spans="1:10" ht="42" customHeight="1" x14ac:dyDescent="0.15">
      <c r="A95" s="25" t="s">
        <v>85</v>
      </c>
      <c r="B95" s="26"/>
      <c r="C95" s="26"/>
      <c r="D95" s="26"/>
      <c r="E95" s="15" t="s">
        <v>86</v>
      </c>
      <c r="F95" s="16" t="s">
        <v>86</v>
      </c>
      <c r="G95" s="17">
        <f>G94</f>
        <v>0</v>
      </c>
      <c r="I95" s="18">
        <v>86</v>
      </c>
      <c r="J95" s="18">
        <v>90</v>
      </c>
    </row>
  </sheetData>
  <sheetProtection sheet="1"/>
  <mergeCells count="92">
    <mergeCell ref="A94:D94"/>
    <mergeCell ref="A95:D95"/>
    <mergeCell ref="B89:D89"/>
    <mergeCell ref="A90:D90"/>
    <mergeCell ref="B91:D91"/>
    <mergeCell ref="A92:D92"/>
    <mergeCell ref="B93:D93"/>
    <mergeCell ref="D84"/>
    <mergeCell ref="C85:D85"/>
    <mergeCell ref="D86"/>
    <mergeCell ref="A87:D87"/>
    <mergeCell ref="A88:D88"/>
    <mergeCell ref="C79:D79"/>
    <mergeCell ref="D80"/>
    <mergeCell ref="B81:D81"/>
    <mergeCell ref="C82:D82"/>
    <mergeCell ref="D83"/>
    <mergeCell ref="D74"/>
    <mergeCell ref="D75"/>
    <mergeCell ref="C76:D76"/>
    <mergeCell ref="D77"/>
    <mergeCell ref="B78:D78"/>
    <mergeCell ref="C69:D69"/>
    <mergeCell ref="D70"/>
    <mergeCell ref="D71"/>
    <mergeCell ref="D72"/>
    <mergeCell ref="D73"/>
    <mergeCell ref="D64"/>
    <mergeCell ref="D65"/>
    <mergeCell ref="D66"/>
    <mergeCell ref="D67"/>
    <mergeCell ref="D68"/>
    <mergeCell ref="D59"/>
    <mergeCell ref="D60"/>
    <mergeCell ref="B61:D61"/>
    <mergeCell ref="C62:D62"/>
    <mergeCell ref="D63"/>
    <mergeCell ref="D54"/>
    <mergeCell ref="D55"/>
    <mergeCell ref="B56:D56"/>
    <mergeCell ref="C57:D57"/>
    <mergeCell ref="D58"/>
    <mergeCell ref="D49"/>
    <mergeCell ref="C50:D50"/>
    <mergeCell ref="D51"/>
    <mergeCell ref="B52:D52"/>
    <mergeCell ref="C53:D53"/>
    <mergeCell ref="C44:D44"/>
    <mergeCell ref="D45"/>
    <mergeCell ref="C46:D46"/>
    <mergeCell ref="D47"/>
    <mergeCell ref="C48:D48"/>
    <mergeCell ref="D39"/>
    <mergeCell ref="D40"/>
    <mergeCell ref="D41"/>
    <mergeCell ref="C42:D42"/>
    <mergeCell ref="D43"/>
    <mergeCell ref="D34"/>
    <mergeCell ref="D35"/>
    <mergeCell ref="C36:D36"/>
    <mergeCell ref="D37"/>
    <mergeCell ref="D38"/>
    <mergeCell ref="D29"/>
    <mergeCell ref="C30:D30"/>
    <mergeCell ref="D31"/>
    <mergeCell ref="D32"/>
    <mergeCell ref="D33"/>
    <mergeCell ref="B24:D24"/>
    <mergeCell ref="C25:D25"/>
    <mergeCell ref="D26"/>
    <mergeCell ref="D27"/>
    <mergeCell ref="D28"/>
    <mergeCell ref="C19:D19"/>
    <mergeCell ref="D20"/>
    <mergeCell ref="B21:D21"/>
    <mergeCell ref="C22:D22"/>
    <mergeCell ref="D23"/>
    <mergeCell ref="C14:D14"/>
    <mergeCell ref="D15"/>
    <mergeCell ref="D16"/>
    <mergeCell ref="D17"/>
    <mergeCell ref="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scale="81" fitToHeight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工事費内訳書</vt:lpstr>
      <vt:lpstr>工事費内訳書!Print_Titles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Takata Hiroshi</cp:lastModifiedBy>
  <dcterms:created xsi:type="dcterms:W3CDTF">2020-10-07T01:52:34Z</dcterms:created>
  <dcterms:modified xsi:type="dcterms:W3CDTF">2020-10-07T01:53:06Z</dcterms:modified>
</cp:coreProperties>
</file>